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moamoi_millones" sheetId="1" r:id="rId1"/>
    <sheet name="Gráfico1" sheetId="2" r:id="rId2"/>
  </sheets>
  <definedNames>
    <definedName name="moamoi_millones">moamoi_millones!$A$7:$P$64</definedName>
  </definedNames>
  <calcPr calcId="124519"/>
</workbook>
</file>

<file path=xl/calcChain.xml><?xml version="1.0" encoding="utf-8"?>
<calcChain xmlns="http://schemas.openxmlformats.org/spreadsheetml/2006/main">
  <c r="Q45" i="1"/>
  <c r="Q12"/>
  <c r="Q14"/>
  <c r="Q15"/>
  <c r="Q16"/>
  <c r="Q17"/>
  <c r="Q18"/>
  <c r="Q19"/>
  <c r="Q21"/>
  <c r="Q25"/>
  <c r="Q27"/>
  <c r="Q28"/>
  <c r="Q30"/>
  <c r="Q31"/>
  <c r="Q32"/>
  <c r="Q33"/>
  <c r="Q34"/>
  <c r="Q35"/>
  <c r="Q36"/>
  <c r="Q37"/>
  <c r="Q38"/>
  <c r="Q40"/>
  <c r="Q44"/>
  <c r="Q46"/>
  <c r="Q47"/>
  <c r="Q48"/>
  <c r="Q49"/>
  <c r="Q50"/>
  <c r="Q51"/>
  <c r="Q52"/>
  <c r="Q53"/>
  <c r="Q54"/>
  <c r="Q55"/>
  <c r="Q57"/>
  <c r="Q59"/>
  <c r="Q62"/>
  <c r="D59"/>
  <c r="E59"/>
  <c r="F59"/>
  <c r="G59"/>
  <c r="H59"/>
  <c r="I59"/>
  <c r="J59"/>
  <c r="K59"/>
  <c r="L59"/>
  <c r="M59"/>
  <c r="N59"/>
  <c r="O59"/>
  <c r="P59"/>
  <c r="D42"/>
  <c r="D8" s="1"/>
  <c r="E42"/>
  <c r="F42"/>
  <c r="G42"/>
  <c r="H42"/>
  <c r="H8" s="1"/>
  <c r="I42"/>
  <c r="J42"/>
  <c r="K42"/>
  <c r="L42"/>
  <c r="L8" s="1"/>
  <c r="M42"/>
  <c r="N42"/>
  <c r="O42"/>
  <c r="P42"/>
  <c r="Q42" s="1"/>
  <c r="D23"/>
  <c r="E23"/>
  <c r="F23"/>
  <c r="G23"/>
  <c r="G8" s="1"/>
  <c r="H23"/>
  <c r="I23"/>
  <c r="J23"/>
  <c r="K23"/>
  <c r="L23"/>
  <c r="M23"/>
  <c r="N23"/>
  <c r="O23"/>
  <c r="O8" s="1"/>
  <c r="P23"/>
  <c r="Q23" s="1"/>
  <c r="D10"/>
  <c r="E10"/>
  <c r="F10"/>
  <c r="G10"/>
  <c r="H10"/>
  <c r="I10"/>
  <c r="J10"/>
  <c r="J8" s="1"/>
  <c r="K10"/>
  <c r="L10"/>
  <c r="M10"/>
  <c r="N10"/>
  <c r="N8" s="1"/>
  <c r="O10"/>
  <c r="P10"/>
  <c r="Q10" s="1"/>
  <c r="F8"/>
  <c r="K8"/>
  <c r="P8"/>
  <c r="Q8" s="1"/>
  <c r="C10"/>
  <c r="C8" s="1"/>
  <c r="C23"/>
  <c r="C42"/>
  <c r="C59"/>
  <c r="M8" l="1"/>
  <c r="I8"/>
  <c r="E8"/>
</calcChain>
</file>

<file path=xl/sharedStrings.xml><?xml version="1.0" encoding="utf-8"?>
<sst xmlns="http://schemas.openxmlformats.org/spreadsheetml/2006/main" count="117" uniqueCount="115">
  <si>
    <t>MOAMOI1</t>
  </si>
  <si>
    <t>DESCRIP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</si>
  <si>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</si>
  <si>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</si>
  <si>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</si>
  <si>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</si>
  <si>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</si>
  <si>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</si>
  <si>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</si>
  <si>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</si>
  <si>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</si>
  <si>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</si>
  <si>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</si>
  <si>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</si>
  <si>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</si>
  <si>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</si>
  <si>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101</t>
  </si>
  <si>
    <t>Animales vivos</t>
  </si>
  <si>
    <t>102</t>
  </si>
  <si>
    <t>Pescados y mariscos sin elaborar</t>
  </si>
  <si>
    <t>103</t>
  </si>
  <si>
    <t>Miel</t>
  </si>
  <si>
    <t>104</t>
  </si>
  <si>
    <t>Hortalizas y legumbres sin elaborar</t>
  </si>
  <si>
    <t>105</t>
  </si>
  <si>
    <t>Frutas frescas</t>
  </si>
  <si>
    <t>106</t>
  </si>
  <si>
    <t>Cereales</t>
  </si>
  <si>
    <t>107</t>
  </si>
  <si>
    <t>Semillas y frutos oleaginosos</t>
  </si>
  <si>
    <t>109</t>
  </si>
  <si>
    <t>Lanas sucias</t>
  </si>
  <si>
    <t>110</t>
  </si>
  <si>
    <t>Fibra de algodón</t>
  </si>
  <si>
    <t>199</t>
  </si>
  <si>
    <t>Resto de productos primarios</t>
  </si>
  <si>
    <t>201</t>
  </si>
  <si>
    <t>Carnes</t>
  </si>
  <si>
    <t>202</t>
  </si>
  <si>
    <t>Pescados y mariscos</t>
  </si>
  <si>
    <t>203</t>
  </si>
  <si>
    <t>Productos lácteos</t>
  </si>
  <si>
    <t>204</t>
  </si>
  <si>
    <t>Otros productos de origen animal</t>
  </si>
  <si>
    <t>205</t>
  </si>
  <si>
    <t>Frutas secas o congeladas</t>
  </si>
  <si>
    <t>206</t>
  </si>
  <si>
    <t>Té, yerba mate, especias, etc.</t>
  </si>
  <si>
    <t>207</t>
  </si>
  <si>
    <t>Productos de molinería</t>
  </si>
  <si>
    <t>208</t>
  </si>
  <si>
    <t>Grasas y aceites</t>
  </si>
  <si>
    <t>209</t>
  </si>
  <si>
    <t>Azúcar y artículos de confitería</t>
  </si>
  <si>
    <t>210</t>
  </si>
  <si>
    <t>Preparados de legumbres y hortalizas</t>
  </si>
  <si>
    <t>211</t>
  </si>
  <si>
    <t>Bebidas, líquidos alcoholicos y vinagre</t>
  </si>
  <si>
    <t>212</t>
  </si>
  <si>
    <t>Residuos y desperdicios de las industrias aliment.</t>
  </si>
  <si>
    <t>213</t>
  </si>
  <si>
    <t>Extractos curtientes y tintóreos</t>
  </si>
  <si>
    <t>214</t>
  </si>
  <si>
    <t>Pieles y cueros</t>
  </si>
  <si>
    <t>215</t>
  </si>
  <si>
    <t>Lanas elaboradas</t>
  </si>
  <si>
    <t>299</t>
  </si>
  <si>
    <t>Resto de manufacturas de origen agropecuario</t>
  </si>
  <si>
    <t>302</t>
  </si>
  <si>
    <t>Productos químicos y conexos</t>
  </si>
  <si>
    <t>303</t>
  </si>
  <si>
    <t>Materias plásticas artificiales</t>
  </si>
  <si>
    <t>304</t>
  </si>
  <si>
    <t>Caucho y sus manufacturas</t>
  </si>
  <si>
    <t>305</t>
  </si>
  <si>
    <t>Manufacturas de cuero, marroquinería, etc.</t>
  </si>
  <si>
    <t>306</t>
  </si>
  <si>
    <t>Papel, cartón, imprenta y publicaciones</t>
  </si>
  <si>
    <t>307</t>
  </si>
  <si>
    <t>Textiles</t>
  </si>
  <si>
    <t>308</t>
  </si>
  <si>
    <t>Calzados y sus partes componentes</t>
  </si>
  <si>
    <t>309</t>
  </si>
  <si>
    <t>Manuf. de piedra, yeso, etc. y Prod. cerámicos</t>
  </si>
  <si>
    <t>310</t>
  </si>
  <si>
    <t>Piedras, metales precioso y sus manufacacturas</t>
  </si>
  <si>
    <t>311</t>
  </si>
  <si>
    <t>Metales comunes y sus manufacturas</t>
  </si>
  <si>
    <t>312</t>
  </si>
  <si>
    <t>Máquinas y aparatos, material eléctrico</t>
  </si>
  <si>
    <t>313</t>
  </si>
  <si>
    <t>Material de transporte</t>
  </si>
  <si>
    <t>314</t>
  </si>
  <si>
    <t>Vehículos de navegación aérea, marítima y fluvial</t>
  </si>
  <si>
    <t>399</t>
  </si>
  <si>
    <t>Otras manufacturas de origen industrial</t>
  </si>
  <si>
    <t>402</t>
  </si>
  <si>
    <t>n.d.</t>
  </si>
  <si>
    <t>403</t>
  </si>
  <si>
    <t>404</t>
  </si>
  <si>
    <t>n.d</t>
  </si>
  <si>
    <t>499</t>
  </si>
  <si>
    <t>Combustible y energía</t>
  </si>
  <si>
    <t>Total</t>
  </si>
  <si>
    <t>Productos Primarios</t>
  </si>
  <si>
    <t>Manufacturas de Orígen Agropecuario-MOA</t>
  </si>
  <si>
    <t>Manufacturas de Orígen Industrial -MOI</t>
  </si>
  <si>
    <r>
      <t>FUENTE: Agencia ProCórdoba SEM – Gerencia de Información Técnica y Comercial.</t>
    </r>
    <r>
      <rPr>
        <sz val="10"/>
        <color indexed="8"/>
        <rFont val="Arial"/>
        <family val="2"/>
      </rPr>
      <t xml:space="preserve"> </t>
    </r>
  </si>
  <si>
    <t>Datos en base a INDEC</t>
  </si>
  <si>
    <t>(*) Provisorios</t>
  </si>
  <si>
    <t>Evo 12-13</t>
  </si>
  <si>
    <t>EXPORTACIONES DE LA PROVINCIA DE CORDOBA (*)</t>
  </si>
  <si>
    <t>Clasificación de Exportaciones por Grandes Rubros</t>
  </si>
  <si>
    <t>En  Millones de Dólares</t>
  </si>
  <si>
    <t>2000 - 2013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</si>
</sst>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MS Sans Serif"/>
    </font>
    <font>
      <sz val="10"/>
      <name val="MS Sans Serif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8"/>
      <name val="Bookman Old Style"/>
      <family val="1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9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5" fillId="0" borderId="5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 applyAlignment="1">
      <alignment horizontal="right"/>
    </xf>
    <xf numFmtId="0" fontId="3" fillId="0" borderId="5" xfId="0" applyFont="1" applyBorder="1"/>
    <xf numFmtId="0" fontId="2" fillId="0" borderId="5" xfId="0" applyFont="1" applyBorder="1"/>
    <xf numFmtId="0" fontId="5" fillId="2" borderId="4" xfId="0" applyFont="1" applyFill="1" applyBorder="1"/>
    <xf numFmtId="10" fontId="6" fillId="0" borderId="11" xfId="1" applyNumberFormat="1" applyFont="1" applyFill="1" applyBorder="1"/>
    <xf numFmtId="10" fontId="5" fillId="0" borderId="11" xfId="1" applyNumberFormat="1" applyFont="1" applyFill="1" applyBorder="1"/>
    <xf numFmtId="10" fontId="6" fillId="0" borderId="12" xfId="1" applyNumberFormat="1" applyFont="1" applyFill="1" applyBorder="1"/>
    <xf numFmtId="10" fontId="8" fillId="0" borderId="11" xfId="1" applyNumberFormat="1" applyFont="1" applyFill="1" applyBorder="1"/>
    <xf numFmtId="10" fontId="9" fillId="0" borderId="11" xfId="1" applyNumberFormat="1" applyFont="1" applyFill="1" applyBorder="1"/>
    <xf numFmtId="0" fontId="10" fillId="0" borderId="0" xfId="2" applyNumberFormat="1" applyFont="1" applyFill="1" applyBorder="1" applyAlignment="1" applyProtection="1"/>
    <xf numFmtId="164" fontId="10" fillId="0" borderId="0" xfId="2" applyNumberFormat="1" applyFont="1" applyFill="1" applyBorder="1" applyAlignment="1" applyProtection="1"/>
    <xf numFmtId="10" fontId="5" fillId="0" borderId="10" xfId="1" applyNumberFormat="1" applyFont="1" applyFill="1" applyBorder="1"/>
    <xf numFmtId="0" fontId="12" fillId="0" borderId="0" xfId="2" applyNumberFormat="1" applyFont="1" applyFill="1" applyBorder="1" applyAlignment="1" applyProtection="1">
      <alignment horizontal="center"/>
    </xf>
    <xf numFmtId="0" fontId="11" fillId="0" borderId="0" xfId="2" applyNumberFormat="1" applyFont="1" applyFill="1" applyBorder="1" applyAlignment="1" applyProtection="1">
      <alignment horizontal="center"/>
    </xf>
  </cellXfs>
  <cellStyles count="3">
    <cellStyle name="Normal" xfId="0" builtinId="0"/>
    <cellStyle name="Normal_moamoi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EXPORTACIONES DE LA PROVINCIA DE CORDOBAClasificación de Exportaciones por Grandes Rubros En  Millones de Dólares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1.3654618992048281E-3"/>
          <c:y val="8.5773913009148745E-2"/>
          <c:w val="0.99726907620159033"/>
          <c:h val="0.81503410568939194"/>
        </c:manualLayout>
      </c:layout>
      <c:bar3DChart>
        <c:barDir val="col"/>
        <c:grouping val="stacked"/>
        <c:ser>
          <c:idx val="0"/>
          <c:order val="0"/>
          <c:tx>
            <c:strRef>
              <c:f>moamoi_millones!$A$10</c:f>
              <c:strCache>
                <c:ptCount val="1"/>
                <c:pt idx="0">
                  <c:v>Productos Primarios</c:v>
                </c:pt>
              </c:strCache>
            </c:strRef>
          </c:tx>
          <c:dLbls>
            <c:numFmt formatCode="#,##0" sourceLinked="0"/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strRef>
              <c:f>moamoi_millones!$C$7:$P$7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moamoi_millones!$C$10:$P$10</c:f>
              <c:numCache>
                <c:formatCode>General</c:formatCode>
                <c:ptCount val="14"/>
                <c:pt idx="0">
                  <c:v>924.25588800000003</c:v>
                </c:pt>
                <c:pt idx="1">
                  <c:v>965.91517599999997</c:v>
                </c:pt>
                <c:pt idx="2">
                  <c:v>1037.0132809999989</c:v>
                </c:pt>
                <c:pt idx="3">
                  <c:v>1295.6384099999998</c:v>
                </c:pt>
                <c:pt idx="4">
                  <c:v>1035.9355150000001</c:v>
                </c:pt>
                <c:pt idx="5">
                  <c:v>1401.879654600001</c:v>
                </c:pt>
                <c:pt idx="6">
                  <c:v>1297.6874002300001</c:v>
                </c:pt>
                <c:pt idx="7">
                  <c:v>2393.8196948300001</c:v>
                </c:pt>
                <c:pt idx="8">
                  <c:v>3512.3233010000004</c:v>
                </c:pt>
                <c:pt idx="9">
                  <c:v>1768.6989618599991</c:v>
                </c:pt>
                <c:pt idx="10">
                  <c:v>2440.2111184500004</c:v>
                </c:pt>
                <c:pt idx="11">
                  <c:v>3089.1148355599998</c:v>
                </c:pt>
                <c:pt idx="12">
                  <c:v>2709.2244062600003</c:v>
                </c:pt>
                <c:pt idx="13">
                  <c:v>2784.17138677</c:v>
                </c:pt>
              </c:numCache>
            </c:numRef>
          </c:val>
        </c:ser>
        <c:ser>
          <c:idx val="1"/>
          <c:order val="1"/>
          <c:tx>
            <c:strRef>
              <c:f>moamoi_millones!$A$23</c:f>
              <c:strCache>
                <c:ptCount val="1"/>
                <c:pt idx="0">
                  <c:v>Manufacturas de Orígen Agropecuario-MOA</c:v>
                </c:pt>
              </c:strCache>
            </c:strRef>
          </c:tx>
          <c:dLbls>
            <c:numFmt formatCode="#,##0" sourceLinked="0"/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strRef>
              <c:f>moamoi_millones!$C$7:$P$7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moamoi_millones!$C$23:$P$23</c:f>
              <c:numCache>
                <c:formatCode>General</c:formatCode>
                <c:ptCount val="14"/>
                <c:pt idx="0">
                  <c:v>1054.8652900000002</c:v>
                </c:pt>
                <c:pt idx="1">
                  <c:v>1076.0325640000003</c:v>
                </c:pt>
                <c:pt idx="2">
                  <c:v>1248.7637709999999</c:v>
                </c:pt>
                <c:pt idx="3">
                  <c:v>1575.8129110000002</c:v>
                </c:pt>
                <c:pt idx="4">
                  <c:v>1923.0919919999999</c:v>
                </c:pt>
                <c:pt idx="5">
                  <c:v>2148.4080907900011</c:v>
                </c:pt>
                <c:pt idx="6">
                  <c:v>2387.8596470599991</c:v>
                </c:pt>
                <c:pt idx="7">
                  <c:v>3428.4064621500002</c:v>
                </c:pt>
                <c:pt idx="8">
                  <c:v>4356.7346829999997</c:v>
                </c:pt>
                <c:pt idx="9">
                  <c:v>3460.8414261200001</c:v>
                </c:pt>
                <c:pt idx="10">
                  <c:v>3717.1582278999999</c:v>
                </c:pt>
                <c:pt idx="11">
                  <c:v>4583.7636058199996</c:v>
                </c:pt>
                <c:pt idx="12">
                  <c:v>4787.5911483600003</c:v>
                </c:pt>
                <c:pt idx="13">
                  <c:v>4646.6516279800007</c:v>
                </c:pt>
              </c:numCache>
            </c:numRef>
          </c:val>
        </c:ser>
        <c:ser>
          <c:idx val="2"/>
          <c:order val="2"/>
          <c:tx>
            <c:strRef>
              <c:f>moamoi_millones!$A$42</c:f>
              <c:strCache>
                <c:ptCount val="1"/>
                <c:pt idx="0">
                  <c:v>Manufacturas de Orígen Industrial -MOI</c:v>
                </c:pt>
              </c:strCache>
            </c:strRef>
          </c:tx>
          <c:dLbls>
            <c:numFmt formatCode="#,##0" sourceLinked="0"/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strRef>
              <c:f>moamoi_millones!$C$7:$P$7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moamoi_millones!$C$42:$P$42</c:f>
              <c:numCache>
                <c:formatCode>General</c:formatCode>
                <c:ptCount val="14"/>
                <c:pt idx="0">
                  <c:v>770.49385600000005</c:v>
                </c:pt>
                <c:pt idx="1">
                  <c:v>649.18698699999993</c:v>
                </c:pt>
                <c:pt idx="2">
                  <c:v>509.61101200000007</c:v>
                </c:pt>
                <c:pt idx="3">
                  <c:v>517.06931699999996</c:v>
                </c:pt>
                <c:pt idx="4">
                  <c:v>679.09346700000003</c:v>
                </c:pt>
                <c:pt idx="5">
                  <c:v>882.91816161000008</c:v>
                </c:pt>
                <c:pt idx="6">
                  <c:v>1107.1373622599999</c:v>
                </c:pt>
                <c:pt idx="7">
                  <c:v>1412.2952242199997</c:v>
                </c:pt>
                <c:pt idx="8">
                  <c:v>2094.4489310000004</c:v>
                </c:pt>
                <c:pt idx="9">
                  <c:v>1697.3959766300002</c:v>
                </c:pt>
                <c:pt idx="10">
                  <c:v>2113.9191443699997</c:v>
                </c:pt>
                <c:pt idx="11">
                  <c:v>2824.5750447999999</c:v>
                </c:pt>
                <c:pt idx="12">
                  <c:v>2603.3508964800008</c:v>
                </c:pt>
                <c:pt idx="13">
                  <c:v>2680.9144689200011</c:v>
                </c:pt>
              </c:numCache>
            </c:numRef>
          </c:val>
        </c:ser>
        <c:ser>
          <c:idx val="3"/>
          <c:order val="3"/>
          <c:tx>
            <c:strRef>
              <c:f>moamoi_millones!$A$59</c:f>
              <c:strCache>
                <c:ptCount val="1"/>
                <c:pt idx="0">
                  <c:v>Combustible y energía</c:v>
                </c:pt>
              </c:strCache>
            </c:strRef>
          </c:tx>
          <c:dLbls>
            <c:dLbl>
              <c:idx val="0"/>
              <c:layout>
                <c:manualLayout>
                  <c:x val="2.7309237984096501E-3"/>
                  <c:y val="-8.3563750505618265E-3"/>
                </c:manualLayout>
              </c:layout>
              <c:showVal val="1"/>
            </c:dLbl>
            <c:dLbl>
              <c:idx val="1"/>
              <c:layout>
                <c:manualLayout>
                  <c:x val="2.7309237984096562E-3"/>
                  <c:y val="-1.2534562575842739E-2"/>
                </c:manualLayout>
              </c:layout>
              <c:showVal val="1"/>
            </c:dLbl>
            <c:dLbl>
              <c:idx val="2"/>
              <c:layout>
                <c:manualLayout>
                  <c:x val="-2.5033178966668929E-17"/>
                  <c:y val="-1.0445468813202283E-2"/>
                </c:manualLayout>
              </c:layout>
              <c:showVal val="1"/>
            </c:dLbl>
            <c:dLbl>
              <c:idx val="3"/>
              <c:layout>
                <c:manualLayout>
                  <c:x val="2.7309237984096562E-3"/>
                  <c:y val="-1.0445468813202206E-2"/>
                </c:manualLayout>
              </c:layout>
              <c:showVal val="1"/>
            </c:dLbl>
            <c:dLbl>
              <c:idx val="4"/>
              <c:layout>
                <c:manualLayout>
                  <c:x val="5.4618475968193124E-3"/>
                  <c:y val="-1.2534562575842739E-2"/>
                </c:manualLayout>
              </c:layout>
              <c:showVal val="1"/>
            </c:dLbl>
            <c:dLbl>
              <c:idx val="5"/>
              <c:layout>
                <c:manualLayout>
                  <c:x val="1.3654618992048782E-3"/>
                  <c:y val="-6.2672812879213695E-3"/>
                </c:manualLayout>
              </c:layout>
              <c:showVal val="1"/>
            </c:dLbl>
            <c:dLbl>
              <c:idx val="6"/>
              <c:layout>
                <c:manualLayout>
                  <c:x val="1.365461899204778E-3"/>
                  <c:y val="-8.3563750505618265E-3"/>
                </c:manualLayout>
              </c:layout>
              <c:showVal val="1"/>
            </c:dLbl>
            <c:dLbl>
              <c:idx val="7"/>
              <c:layout>
                <c:manualLayout>
                  <c:x val="4.0963856976144845E-3"/>
                  <c:y val="-8.3563750505618265E-3"/>
                </c:manualLayout>
              </c:layout>
              <c:showVal val="1"/>
            </c:dLbl>
            <c:dLbl>
              <c:idx val="8"/>
              <c:layout>
                <c:manualLayout>
                  <c:x val="6.8273094960241403E-3"/>
                  <c:y val="-6.2672812879213313E-3"/>
                </c:manualLayout>
              </c:layout>
              <c:showVal val="1"/>
            </c:dLbl>
            <c:dLbl>
              <c:idx val="9"/>
              <c:layout>
                <c:manualLayout>
                  <c:x val="6.8273094960241403E-3"/>
                  <c:y val="-8.3563750505618265E-3"/>
                </c:manualLayout>
              </c:layout>
              <c:showVal val="1"/>
            </c:dLbl>
            <c:dLbl>
              <c:idx val="10"/>
              <c:layout>
                <c:manualLayout>
                  <c:x val="4.0963856976144845E-3"/>
                  <c:y val="-8.3563750505618265E-3"/>
                </c:manualLayout>
              </c:layout>
              <c:showVal val="1"/>
            </c:dLbl>
            <c:dLbl>
              <c:idx val="11"/>
              <c:layout>
                <c:manualLayout>
                  <c:x val="2.7309237984096562E-3"/>
                  <c:y val="-1.0445468813202283E-2"/>
                </c:manualLayout>
              </c:layout>
              <c:showVal val="1"/>
            </c:dLbl>
            <c:dLbl>
              <c:idx val="12"/>
              <c:layout>
                <c:manualLayout>
                  <c:x val="2.7309237984096562E-3"/>
                  <c:y val="-1.2534562575842739E-2"/>
                </c:manualLayout>
              </c:layout>
              <c:showVal val="1"/>
            </c:dLbl>
            <c:dLbl>
              <c:idx val="13"/>
              <c:layout>
                <c:manualLayout>
                  <c:x val="6.8273094960241403E-3"/>
                  <c:y val="-1.0445468813202283E-2"/>
                </c:manualLayout>
              </c:layout>
              <c:showVal val="1"/>
            </c:dLbl>
            <c:numFmt formatCode="#,##0.00" sourceLinked="0"/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strRef>
              <c:f>moamoi_millones!$C$7:$P$7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moamoi_millones!$C$59:$P$59</c:f>
              <c:numCache>
                <c:formatCode>General</c:formatCode>
                <c:ptCount val="14"/>
                <c:pt idx="0">
                  <c:v>8.3599999999999994E-2</c:v>
                </c:pt>
                <c:pt idx="1">
                  <c:v>1.4920000000000001E-3</c:v>
                </c:pt>
                <c:pt idx="2">
                  <c:v>0.10323800000000001</c:v>
                </c:pt>
                <c:pt idx="3">
                  <c:v>3.8049999999999998E-3</c:v>
                </c:pt>
                <c:pt idx="4">
                  <c:v>2.4060999999999999E-2</c:v>
                </c:pt>
                <c:pt idx="5">
                  <c:v>2.3445299999999999E-2</c:v>
                </c:pt>
                <c:pt idx="6">
                  <c:v>1.1214857300000001</c:v>
                </c:pt>
                <c:pt idx="7">
                  <c:v>0.94189496000000006</c:v>
                </c:pt>
                <c:pt idx="8">
                  <c:v>2.5031000000000001E-2</c:v>
                </c:pt>
                <c:pt idx="9">
                  <c:v>6.419714E-2</c:v>
                </c:pt>
                <c:pt idx="10">
                  <c:v>8.0071499999999993E-3</c:v>
                </c:pt>
                <c:pt idx="11">
                  <c:v>4.8202E-4</c:v>
                </c:pt>
                <c:pt idx="12">
                  <c:v>1.5624E-3</c:v>
                </c:pt>
                <c:pt idx="13">
                  <c:v>1.5E-5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4485248"/>
        <c:axId val="82186240"/>
        <c:axId val="0"/>
      </c:bar3DChart>
      <c:catAx>
        <c:axId val="84485248"/>
        <c:scaling>
          <c:orientation val="minMax"/>
        </c:scaling>
        <c:axPos val="b"/>
        <c:majorTickMark val="none"/>
        <c:tickLblPos val="nextTo"/>
        <c:crossAx val="82186240"/>
        <c:crosses val="autoZero"/>
        <c:auto val="1"/>
        <c:lblAlgn val="ctr"/>
        <c:lblOffset val="100"/>
      </c:catAx>
      <c:valAx>
        <c:axId val="821862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44852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5742846753673476E-3"/>
          <c:y val="0.96093098571832991"/>
          <c:w val="0.89999991398665202"/>
          <c:h val="3.7776901564698331E-2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workbookViewId="0"/>
  </sheetViews>
  <sheetFormatPr baseColWidth="10" defaultColWidth="9.140625" defaultRowHeight="12.75"/>
  <cols>
    <col min="1" max="1" width="6.28515625" customWidth="1"/>
    <col min="2" max="2" width="39.5703125" bestFit="1" customWidth="1"/>
  </cols>
  <sheetData>
    <row r="1" spans="1:17">
      <c r="A1" s="24"/>
      <c r="B1" s="24"/>
      <c r="C1" s="25"/>
      <c r="D1" s="25"/>
      <c r="E1" s="25"/>
      <c r="F1" s="25"/>
      <c r="G1" s="25"/>
    </row>
    <row r="2" spans="1:17" ht="15.75">
      <c r="A2" s="28" t="s">
        <v>111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>
      <c r="A3" s="27" t="s">
        <v>114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7" t="s">
        <v>112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>
      <c r="A5" s="27" t="s">
        <v>113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>
      <c r="A7" s="12" t="s">
        <v>0</v>
      </c>
      <c r="B7" s="14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4" t="s">
        <v>15</v>
      </c>
      <c r="Q7" s="18" t="s">
        <v>110</v>
      </c>
    </row>
    <row r="8" spans="1:17">
      <c r="A8" s="1"/>
      <c r="B8" s="15" t="s">
        <v>103</v>
      </c>
      <c r="C8" s="4">
        <f>C10+C23+C42+C59</f>
        <v>2749.6986340000003</v>
      </c>
      <c r="D8" s="4">
        <f t="shared" ref="D8:P8" si="0">D10+D23+D42+D59</f>
        <v>2691.136219</v>
      </c>
      <c r="E8" s="4">
        <f t="shared" si="0"/>
        <v>2795.491301999999</v>
      </c>
      <c r="F8" s="4">
        <f t="shared" si="0"/>
        <v>3388.5244429999998</v>
      </c>
      <c r="G8" s="4">
        <f t="shared" si="0"/>
        <v>3638.145035</v>
      </c>
      <c r="H8" s="4">
        <f t="shared" si="0"/>
        <v>4433.2293523000026</v>
      </c>
      <c r="I8" s="4">
        <f t="shared" si="0"/>
        <v>4793.8058952799993</v>
      </c>
      <c r="J8" s="4">
        <f t="shared" si="0"/>
        <v>7235.4632761600005</v>
      </c>
      <c r="K8" s="4">
        <f t="shared" si="0"/>
        <v>9963.5319459999992</v>
      </c>
      <c r="L8" s="4">
        <f t="shared" si="0"/>
        <v>6927.0005617500001</v>
      </c>
      <c r="M8" s="4">
        <f t="shared" si="0"/>
        <v>8271.2964978700002</v>
      </c>
      <c r="N8" s="4">
        <f t="shared" si="0"/>
        <v>10497.453968199998</v>
      </c>
      <c r="O8" s="4">
        <f t="shared" si="0"/>
        <v>10100.168013500002</v>
      </c>
      <c r="P8" s="6">
        <f t="shared" si="0"/>
        <v>10111.737498670002</v>
      </c>
      <c r="Q8" s="26">
        <f>((P8/O8)-1)</f>
        <v>1.1454745262193811E-3</v>
      </c>
    </row>
    <row r="9" spans="1:17">
      <c r="A9" s="2"/>
      <c r="B9" s="1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19"/>
    </row>
    <row r="10" spans="1:17">
      <c r="A10" s="1" t="s">
        <v>104</v>
      </c>
      <c r="B10" s="17"/>
      <c r="C10" s="4">
        <f>SUM(C12:C21)</f>
        <v>924.25588800000003</v>
      </c>
      <c r="D10" s="4">
        <f t="shared" ref="D10:P10" si="1">SUM(D12:D21)</f>
        <v>965.91517599999997</v>
      </c>
      <c r="E10" s="4">
        <f t="shared" si="1"/>
        <v>1037.0132809999989</v>
      </c>
      <c r="F10" s="4">
        <f t="shared" si="1"/>
        <v>1295.6384099999998</v>
      </c>
      <c r="G10" s="4">
        <f t="shared" si="1"/>
        <v>1035.9355150000001</v>
      </c>
      <c r="H10" s="4">
        <f t="shared" si="1"/>
        <v>1401.879654600001</v>
      </c>
      <c r="I10" s="4">
        <f t="shared" si="1"/>
        <v>1297.6874002300001</v>
      </c>
      <c r="J10" s="4">
        <f t="shared" si="1"/>
        <v>2393.8196948300001</v>
      </c>
      <c r="K10" s="4">
        <f t="shared" si="1"/>
        <v>3512.3233010000004</v>
      </c>
      <c r="L10" s="4">
        <f t="shared" si="1"/>
        <v>1768.6989618599991</v>
      </c>
      <c r="M10" s="4">
        <f t="shared" si="1"/>
        <v>2440.2111184500004</v>
      </c>
      <c r="N10" s="4">
        <f t="shared" si="1"/>
        <v>3089.1148355599998</v>
      </c>
      <c r="O10" s="4">
        <f t="shared" si="1"/>
        <v>2709.2244062600003</v>
      </c>
      <c r="P10" s="6">
        <f t="shared" si="1"/>
        <v>2784.17138677</v>
      </c>
      <c r="Q10" s="20">
        <f t="shared" ref="Q10:Q62" si="2">((P10/O10)-1)</f>
        <v>2.7663629611790475E-2</v>
      </c>
    </row>
    <row r="11" spans="1:17">
      <c r="A11" s="2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19"/>
    </row>
    <row r="12" spans="1:17">
      <c r="A12" s="8" t="s">
        <v>16</v>
      </c>
      <c r="B12" s="7" t="s">
        <v>17</v>
      </c>
      <c r="C12" s="5">
        <v>0.61766100000000002</v>
      </c>
      <c r="D12" s="5">
        <v>2.9758E-2</v>
      </c>
      <c r="E12" s="5">
        <v>1.4574999999999999E-2</v>
      </c>
      <c r="F12" s="5">
        <v>5.7805000000000002E-2</v>
      </c>
      <c r="G12" s="5">
        <v>4.7391000000000003E-2</v>
      </c>
      <c r="H12" s="5">
        <v>3.3730799999999998E-2</v>
      </c>
      <c r="I12" s="5">
        <v>5.937158E-2</v>
      </c>
      <c r="J12" s="5">
        <v>1.8294159999999999</v>
      </c>
      <c r="K12" s="5">
        <v>0.44642999999999999</v>
      </c>
      <c r="L12" s="5">
        <v>0.96738511000000005</v>
      </c>
      <c r="M12" s="5">
        <v>0.48049947999999998</v>
      </c>
      <c r="N12" s="5">
        <v>0.12874121999999999</v>
      </c>
      <c r="O12" s="5">
        <v>0.29209990000000002</v>
      </c>
      <c r="P12" s="7">
        <v>0.42500199999999999</v>
      </c>
      <c r="Q12" s="19">
        <f t="shared" si="2"/>
        <v>0.45498851591527401</v>
      </c>
    </row>
    <row r="13" spans="1:17">
      <c r="A13" s="8" t="s">
        <v>18</v>
      </c>
      <c r="B13" s="7" t="s">
        <v>19</v>
      </c>
      <c r="C13" s="5"/>
      <c r="D13" s="5"/>
      <c r="E13" s="5"/>
      <c r="F13" s="5">
        <v>2.9999999999999997E-4</v>
      </c>
      <c r="G13" s="5">
        <v>3.594E-3</v>
      </c>
      <c r="H13" s="5">
        <v>1.7119550000000001E-2</v>
      </c>
      <c r="I13" s="5">
        <v>1.3572020000000001E-2</v>
      </c>
      <c r="J13" s="5"/>
      <c r="K13" s="5"/>
      <c r="L13" s="5"/>
      <c r="M13" s="5"/>
      <c r="N13" s="5"/>
      <c r="O13" s="5"/>
      <c r="P13" s="7"/>
      <c r="Q13" s="19"/>
    </row>
    <row r="14" spans="1:17">
      <c r="A14" s="8" t="s">
        <v>20</v>
      </c>
      <c r="B14" s="7" t="s">
        <v>21</v>
      </c>
      <c r="C14" s="5">
        <v>9.4339130000000004</v>
      </c>
      <c r="D14" s="5">
        <v>7.6425340000000004</v>
      </c>
      <c r="E14" s="5">
        <v>13.631743999999999</v>
      </c>
      <c r="F14" s="5">
        <v>19.331921999999999</v>
      </c>
      <c r="G14" s="5">
        <v>14.703113</v>
      </c>
      <c r="H14" s="5">
        <v>15.46277169</v>
      </c>
      <c r="I14" s="5">
        <v>18.589888940000002</v>
      </c>
      <c r="J14" s="5">
        <v>16.181665689999999</v>
      </c>
      <c r="K14" s="5">
        <v>21.865438999999999</v>
      </c>
      <c r="L14" s="5">
        <v>19.363195810000001</v>
      </c>
      <c r="M14" s="5">
        <v>20.924656299999999</v>
      </c>
      <c r="N14" s="5">
        <v>26.96597096</v>
      </c>
      <c r="O14" s="5">
        <v>25.989777700000001</v>
      </c>
      <c r="P14" s="7">
        <v>25.53062169</v>
      </c>
      <c r="Q14" s="22">
        <f t="shared" si="2"/>
        <v>-1.7666792509733575E-2</v>
      </c>
    </row>
    <row r="15" spans="1:17">
      <c r="A15" s="8" t="s">
        <v>22</v>
      </c>
      <c r="B15" s="7" t="s">
        <v>23</v>
      </c>
      <c r="C15" s="5">
        <v>3.6311059999999999</v>
      </c>
      <c r="D15" s="5">
        <v>1.446699</v>
      </c>
      <c r="E15" s="5">
        <v>1.896865</v>
      </c>
      <c r="F15" s="5">
        <v>2.2345969999999999</v>
      </c>
      <c r="G15" s="5">
        <v>2.8662890000000001</v>
      </c>
      <c r="H15" s="5">
        <v>3.37207415</v>
      </c>
      <c r="I15" s="5">
        <v>3.9836527899999998</v>
      </c>
      <c r="J15" s="5">
        <v>5.1458412200000003</v>
      </c>
      <c r="K15" s="5">
        <v>6.6527710000000004</v>
      </c>
      <c r="L15" s="5">
        <v>7.15546931</v>
      </c>
      <c r="M15" s="5">
        <v>11.24135177</v>
      </c>
      <c r="N15" s="5">
        <v>23.077434790000002</v>
      </c>
      <c r="O15" s="5">
        <v>30.31659368</v>
      </c>
      <c r="P15" s="7">
        <v>23.05110328</v>
      </c>
      <c r="Q15" s="22">
        <f t="shared" si="2"/>
        <v>-0.23965391615856502</v>
      </c>
    </row>
    <row r="16" spans="1:17">
      <c r="A16" s="8" t="s">
        <v>24</v>
      </c>
      <c r="B16" s="7" t="s">
        <v>25</v>
      </c>
      <c r="C16" s="5">
        <v>9.2343999999999996E-2</v>
      </c>
      <c r="D16" s="5">
        <v>5.0291000000000002E-2</v>
      </c>
      <c r="E16" s="5">
        <v>5.1554000000000003E-2</v>
      </c>
      <c r="F16" s="5">
        <v>4.7402E-2</v>
      </c>
      <c r="G16" s="5">
        <v>4.8411999999999997E-2</v>
      </c>
      <c r="H16" s="5">
        <v>7.3972540000000003E-2</v>
      </c>
      <c r="I16" s="5">
        <v>7.0786489999999994E-2</v>
      </c>
      <c r="J16" s="5">
        <v>8.4529690000000005E-2</v>
      </c>
      <c r="K16" s="5">
        <v>7.6230999999999993E-2</v>
      </c>
      <c r="L16" s="5">
        <v>4.8360350000000003E-2</v>
      </c>
      <c r="M16" s="5">
        <v>4.3266010000000001E-2</v>
      </c>
      <c r="N16" s="5">
        <v>5.9630750000000003E-2</v>
      </c>
      <c r="O16" s="5">
        <v>0.15804565000000001</v>
      </c>
      <c r="P16" s="7">
        <v>0.37874417999999999</v>
      </c>
      <c r="Q16" s="19">
        <f t="shared" si="2"/>
        <v>1.3964226791436523</v>
      </c>
    </row>
    <row r="17" spans="1:17">
      <c r="A17" s="8" t="s">
        <v>26</v>
      </c>
      <c r="B17" s="7" t="s">
        <v>27</v>
      </c>
      <c r="C17" s="5">
        <v>469.43010600000002</v>
      </c>
      <c r="D17" s="5">
        <v>448.02632499999999</v>
      </c>
      <c r="E17" s="5">
        <v>554.49563199999898</v>
      </c>
      <c r="F17" s="5">
        <v>664.15796899999998</v>
      </c>
      <c r="G17" s="5">
        <v>506.36956099999998</v>
      </c>
      <c r="H17" s="5">
        <v>646.82054653</v>
      </c>
      <c r="I17" s="5">
        <v>641.50836899000001</v>
      </c>
      <c r="J17" s="5">
        <v>1182.5547376899999</v>
      </c>
      <c r="K17" s="5">
        <v>2063.742068</v>
      </c>
      <c r="L17" s="5">
        <v>977.66200287000004</v>
      </c>
      <c r="M17" s="5">
        <v>1013.0606390200001</v>
      </c>
      <c r="N17" s="5">
        <v>1465.05380704</v>
      </c>
      <c r="O17" s="5">
        <v>1524.23628777</v>
      </c>
      <c r="P17" s="7">
        <v>1507.35241163</v>
      </c>
      <c r="Q17" s="22">
        <f t="shared" si="2"/>
        <v>-1.1076941466012125E-2</v>
      </c>
    </row>
    <row r="18" spans="1:17">
      <c r="A18" s="8" t="s">
        <v>28</v>
      </c>
      <c r="B18" s="7" t="s">
        <v>29</v>
      </c>
      <c r="C18" s="5">
        <v>440.13341600000001</v>
      </c>
      <c r="D18" s="5">
        <v>507.59557000000001</v>
      </c>
      <c r="E18" s="5">
        <v>466.41280799999998</v>
      </c>
      <c r="F18" s="5">
        <v>609.20931499999995</v>
      </c>
      <c r="G18" s="5">
        <v>511.29869400000001</v>
      </c>
      <c r="H18" s="5">
        <v>735.307507420001</v>
      </c>
      <c r="I18" s="5">
        <v>632.59005794999996</v>
      </c>
      <c r="J18" s="5">
        <v>1186.8032375</v>
      </c>
      <c r="K18" s="5">
        <v>1418.1396729999999</v>
      </c>
      <c r="L18" s="5">
        <v>762.058517539999</v>
      </c>
      <c r="M18" s="5">
        <v>1391.2964365099999</v>
      </c>
      <c r="N18" s="5">
        <v>1570.9346493999999</v>
      </c>
      <c r="O18" s="5">
        <v>1125.64505231</v>
      </c>
      <c r="P18" s="7">
        <v>1224.3244225799999</v>
      </c>
      <c r="Q18" s="19">
        <f t="shared" si="2"/>
        <v>8.7664730607125652E-2</v>
      </c>
    </row>
    <row r="19" spans="1:17">
      <c r="A19" s="8" t="s">
        <v>30</v>
      </c>
      <c r="B19" s="7" t="s">
        <v>31</v>
      </c>
      <c r="C19" s="5"/>
      <c r="D19" s="5"/>
      <c r="E19" s="5"/>
      <c r="F19" s="5"/>
      <c r="G19" s="5"/>
      <c r="H19" s="5"/>
      <c r="I19" s="5"/>
      <c r="J19" s="5"/>
      <c r="K19" s="5">
        <v>1.9386E-2</v>
      </c>
      <c r="L19" s="5">
        <v>0.16179571000000001</v>
      </c>
      <c r="M19" s="5">
        <v>0.44148252999999998</v>
      </c>
      <c r="N19" s="5">
        <v>0.28956084999999998</v>
      </c>
      <c r="O19" s="5">
        <v>8.5665939999999996E-2</v>
      </c>
      <c r="P19" s="7">
        <v>0.50445971000000001</v>
      </c>
      <c r="Q19" s="19">
        <f t="shared" si="2"/>
        <v>4.8886846977923781</v>
      </c>
    </row>
    <row r="20" spans="1:17">
      <c r="A20" s="8" t="s">
        <v>32</v>
      </c>
      <c r="B20" s="7" t="s">
        <v>33</v>
      </c>
      <c r="C20" s="5"/>
      <c r="D20" s="5">
        <v>0.58552800000000005</v>
      </c>
      <c r="E20" s="5">
        <v>0.10194499999999999</v>
      </c>
      <c r="F20" s="5"/>
      <c r="G20" s="5"/>
      <c r="H20" s="5"/>
      <c r="I20" s="5">
        <v>1.323131E-2</v>
      </c>
      <c r="J20" s="5">
        <v>6.3350100000000006E-2</v>
      </c>
      <c r="K20" s="5">
        <v>1.2628E-2</v>
      </c>
      <c r="L20" s="5"/>
      <c r="M20" s="5"/>
      <c r="N20" s="5"/>
      <c r="O20" s="5"/>
      <c r="P20" s="7"/>
      <c r="Q20" s="19"/>
    </row>
    <row r="21" spans="1:17">
      <c r="A21" s="8" t="s">
        <v>34</v>
      </c>
      <c r="B21" s="7" t="s">
        <v>35</v>
      </c>
      <c r="C21" s="5">
        <v>0.91734199999999999</v>
      </c>
      <c r="D21" s="5">
        <v>0.53847100000000003</v>
      </c>
      <c r="E21" s="5">
        <v>0.40815800000000002</v>
      </c>
      <c r="F21" s="5">
        <v>0.59909999999999997</v>
      </c>
      <c r="G21" s="5">
        <v>0.59846100000000002</v>
      </c>
      <c r="H21" s="5">
        <v>0.79193192000000001</v>
      </c>
      <c r="I21" s="5">
        <v>0.85847015999999998</v>
      </c>
      <c r="J21" s="5">
        <v>1.1569169399999999</v>
      </c>
      <c r="K21" s="5">
        <v>1.3686750000000001</v>
      </c>
      <c r="L21" s="5">
        <v>1.2822351599999999</v>
      </c>
      <c r="M21" s="5">
        <v>2.72278683</v>
      </c>
      <c r="N21" s="5">
        <v>2.60504055</v>
      </c>
      <c r="O21" s="5">
        <v>2.5008833099999999</v>
      </c>
      <c r="P21" s="7">
        <v>2.6046217</v>
      </c>
      <c r="Q21" s="19">
        <f t="shared" si="2"/>
        <v>4.1480699873198024E-2</v>
      </c>
    </row>
    <row r="22" spans="1:17">
      <c r="A22" s="2"/>
      <c r="B22" s="1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7"/>
      <c r="Q22" s="19"/>
    </row>
    <row r="23" spans="1:17">
      <c r="A23" s="1" t="s">
        <v>105</v>
      </c>
      <c r="B23" s="17"/>
      <c r="C23" s="4">
        <f>SUM(C25:C40)</f>
        <v>1054.8652900000002</v>
      </c>
      <c r="D23" s="4">
        <f t="shared" ref="D23:P23" si="3">SUM(D25:D40)</f>
        <v>1076.0325640000003</v>
      </c>
      <c r="E23" s="4">
        <f t="shared" si="3"/>
        <v>1248.7637709999999</v>
      </c>
      <c r="F23" s="4">
        <f t="shared" si="3"/>
        <v>1575.8129110000002</v>
      </c>
      <c r="G23" s="4">
        <f t="shared" si="3"/>
        <v>1923.0919919999999</v>
      </c>
      <c r="H23" s="4">
        <f t="shared" si="3"/>
        <v>2148.4080907900011</v>
      </c>
      <c r="I23" s="4">
        <f t="shared" si="3"/>
        <v>2387.8596470599991</v>
      </c>
      <c r="J23" s="4">
        <f t="shared" si="3"/>
        <v>3428.4064621500002</v>
      </c>
      <c r="K23" s="4">
        <f t="shared" si="3"/>
        <v>4356.7346829999997</v>
      </c>
      <c r="L23" s="4">
        <f t="shared" si="3"/>
        <v>3460.8414261200001</v>
      </c>
      <c r="M23" s="4">
        <f t="shared" si="3"/>
        <v>3717.1582278999999</v>
      </c>
      <c r="N23" s="4">
        <f t="shared" si="3"/>
        <v>4583.7636058199996</v>
      </c>
      <c r="O23" s="4">
        <f t="shared" si="3"/>
        <v>4787.5911483600003</v>
      </c>
      <c r="P23" s="6">
        <f t="shared" si="3"/>
        <v>4646.6516279800007</v>
      </c>
      <c r="Q23" s="23">
        <f t="shared" si="2"/>
        <v>-2.9438503834705809E-2</v>
      </c>
    </row>
    <row r="24" spans="1:17">
      <c r="A24" s="2"/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7"/>
      <c r="Q24" s="19"/>
    </row>
    <row r="25" spans="1:17">
      <c r="A25" s="8" t="s">
        <v>36</v>
      </c>
      <c r="B25" s="7" t="s">
        <v>37</v>
      </c>
      <c r="C25" s="5">
        <v>55.309036999999996</v>
      </c>
      <c r="D25" s="5">
        <v>28.624389000000001</v>
      </c>
      <c r="E25" s="5">
        <v>25.352176</v>
      </c>
      <c r="F25" s="5">
        <v>27.428491000000001</v>
      </c>
      <c r="G25" s="5">
        <v>68.717567000000003</v>
      </c>
      <c r="H25" s="5">
        <v>95.800066009999995</v>
      </c>
      <c r="I25" s="5">
        <v>108.52381358</v>
      </c>
      <c r="J25" s="5">
        <v>118.00627660000001</v>
      </c>
      <c r="K25" s="5">
        <v>126.771021</v>
      </c>
      <c r="L25" s="5">
        <v>112.82202499</v>
      </c>
      <c r="M25" s="5">
        <v>107.60097181</v>
      </c>
      <c r="N25" s="5">
        <v>132.39359639</v>
      </c>
      <c r="O25" s="5">
        <v>122.10766356000001</v>
      </c>
      <c r="P25" s="7">
        <v>116.81526166</v>
      </c>
      <c r="Q25" s="22">
        <f t="shared" si="2"/>
        <v>-4.3342094555756328E-2</v>
      </c>
    </row>
    <row r="26" spans="1:17">
      <c r="A26" s="8" t="s">
        <v>38</v>
      </c>
      <c r="B26" s="7" t="s">
        <v>39</v>
      </c>
      <c r="C26" s="5"/>
      <c r="D26" s="5"/>
      <c r="E26" s="5"/>
      <c r="F26" s="5"/>
      <c r="G26" s="5"/>
      <c r="H26" s="5"/>
      <c r="I26" s="5"/>
      <c r="J26" s="5"/>
      <c r="K26" s="5">
        <v>1.9E-3</v>
      </c>
      <c r="L26" s="5"/>
      <c r="M26" s="5"/>
      <c r="N26" s="5"/>
      <c r="O26" s="5"/>
      <c r="P26" s="7"/>
      <c r="Q26" s="19"/>
    </row>
    <row r="27" spans="1:17">
      <c r="A27" s="8" t="s">
        <v>40</v>
      </c>
      <c r="B27" s="7" t="s">
        <v>41</v>
      </c>
      <c r="C27" s="5">
        <v>88.378867</v>
      </c>
      <c r="D27" s="5">
        <v>78.310713000000007</v>
      </c>
      <c r="E27" s="5">
        <v>77.056420000000003</v>
      </c>
      <c r="F27" s="5">
        <v>71.643028999999999</v>
      </c>
      <c r="G27" s="5">
        <v>160.970629</v>
      </c>
      <c r="H27" s="5">
        <v>182.58038471</v>
      </c>
      <c r="I27" s="5">
        <v>194.69687977999999</v>
      </c>
      <c r="J27" s="5">
        <v>216.36305614</v>
      </c>
      <c r="K27" s="5">
        <v>281.86527799999999</v>
      </c>
      <c r="L27" s="5">
        <v>159.76546970999999</v>
      </c>
      <c r="M27" s="5">
        <v>260.41070093000002</v>
      </c>
      <c r="N27" s="5">
        <v>497.07798551000002</v>
      </c>
      <c r="O27" s="5">
        <v>405.44742638000002</v>
      </c>
      <c r="P27" s="7">
        <v>456.47486077999997</v>
      </c>
      <c r="Q27" s="19">
        <f t="shared" si="2"/>
        <v>0.12585462646931478</v>
      </c>
    </row>
    <row r="28" spans="1:17">
      <c r="A28" s="8" t="s">
        <v>42</v>
      </c>
      <c r="B28" s="7" t="s">
        <v>43</v>
      </c>
      <c r="C28" s="5">
        <v>0.46718500000000002</v>
      </c>
      <c r="D28" s="5">
        <v>0.37764900000000001</v>
      </c>
      <c r="E28" s="5">
        <v>0.34940900000000003</v>
      </c>
      <c r="F28" s="5">
        <v>0.33464100000000002</v>
      </c>
      <c r="G28" s="5">
        <v>0.38004199999999999</v>
      </c>
      <c r="H28" s="5">
        <v>0.65989763999999995</v>
      </c>
      <c r="I28" s="5">
        <v>1.40537906</v>
      </c>
      <c r="J28" s="5">
        <v>2.1024229600000002</v>
      </c>
      <c r="K28" s="5">
        <v>3.100857</v>
      </c>
      <c r="L28" s="5">
        <v>2.9306247600000002</v>
      </c>
      <c r="M28" s="5">
        <v>1.8105004600000001</v>
      </c>
      <c r="N28" s="5">
        <v>2.4650697400000001</v>
      </c>
      <c r="O28" s="5">
        <v>2.25699242</v>
      </c>
      <c r="P28" s="7">
        <v>3.5763946999999998</v>
      </c>
      <c r="Q28" s="19">
        <f t="shared" si="2"/>
        <v>0.58458427609606223</v>
      </c>
    </row>
    <row r="29" spans="1:17">
      <c r="A29" s="8" t="s">
        <v>44</v>
      </c>
      <c r="B29" s="7" t="s">
        <v>45</v>
      </c>
      <c r="C29" s="5">
        <v>8.2185999999999995E-2</v>
      </c>
      <c r="D29" s="5">
        <v>2.6262000000000001E-2</v>
      </c>
      <c r="E29" s="5">
        <v>3.2261999999999999E-2</v>
      </c>
      <c r="F29" s="5">
        <v>6.1999999999999998E-3</v>
      </c>
      <c r="G29" s="5">
        <v>5.0000000000000001E-3</v>
      </c>
      <c r="H29" s="5">
        <v>0.10714</v>
      </c>
      <c r="I29" s="5">
        <v>1.384295E-2</v>
      </c>
      <c r="J29" s="5">
        <v>4.966835E-2</v>
      </c>
      <c r="K29" s="5">
        <v>7.4960000000000001E-3</v>
      </c>
      <c r="L29" s="5"/>
      <c r="M29" s="5">
        <v>1.055E-2</v>
      </c>
      <c r="N29" s="5">
        <v>2E-3</v>
      </c>
      <c r="O29" s="5"/>
      <c r="P29" s="7"/>
      <c r="Q29" s="19"/>
    </row>
    <row r="30" spans="1:17">
      <c r="A30" s="8" t="s">
        <v>46</v>
      </c>
      <c r="B30" s="7" t="s">
        <v>47</v>
      </c>
      <c r="C30" s="5">
        <v>0.27481800000000001</v>
      </c>
      <c r="D30" s="5">
        <v>0.25137900000000002</v>
      </c>
      <c r="E30" s="5">
        <v>0.12923799999999999</v>
      </c>
      <c r="F30" s="5">
        <v>0.13886599999999999</v>
      </c>
      <c r="G30" s="5">
        <v>0.26343899999999998</v>
      </c>
      <c r="H30" s="5">
        <v>0.26451478</v>
      </c>
      <c r="I30" s="5">
        <v>0.19644766</v>
      </c>
      <c r="J30" s="5">
        <v>0.17531522999999999</v>
      </c>
      <c r="K30" s="5">
        <v>0.60920399999999997</v>
      </c>
      <c r="L30" s="5">
        <v>0.36894287999999997</v>
      </c>
      <c r="M30" s="5">
        <v>0.77932692999999997</v>
      </c>
      <c r="N30" s="5">
        <v>1.3440152999999999</v>
      </c>
      <c r="O30" s="5">
        <v>1.15878149</v>
      </c>
      <c r="P30" s="7">
        <v>1.28004082</v>
      </c>
      <c r="Q30" s="19">
        <f t="shared" si="2"/>
        <v>0.10464382719817178</v>
      </c>
    </row>
    <row r="31" spans="1:17">
      <c r="A31" s="8" t="s">
        <v>48</v>
      </c>
      <c r="B31" s="7" t="s">
        <v>49</v>
      </c>
      <c r="C31" s="5">
        <v>12.861217999999999</v>
      </c>
      <c r="D31" s="5">
        <v>7.9600460000000002</v>
      </c>
      <c r="E31" s="5">
        <v>4.0140830000000003</v>
      </c>
      <c r="F31" s="5">
        <v>0.84410300000000005</v>
      </c>
      <c r="G31" s="5">
        <v>0.70368900000000001</v>
      </c>
      <c r="H31" s="5">
        <v>1.30011886</v>
      </c>
      <c r="I31" s="5">
        <v>8.5438748199999992</v>
      </c>
      <c r="J31" s="5">
        <v>46.768712809999997</v>
      </c>
      <c r="K31" s="5">
        <v>99.066073000000003</v>
      </c>
      <c r="L31" s="5">
        <v>67.913641620000007</v>
      </c>
      <c r="M31" s="5">
        <v>70.563120049999995</v>
      </c>
      <c r="N31" s="5">
        <v>93.561600690000006</v>
      </c>
      <c r="O31" s="5">
        <v>122.49345408000001</v>
      </c>
      <c r="P31" s="7">
        <v>56.282146130000001</v>
      </c>
      <c r="Q31" s="22">
        <f t="shared" si="2"/>
        <v>-0.54052935683206105</v>
      </c>
    </row>
    <row r="32" spans="1:17">
      <c r="A32" s="8" t="s">
        <v>50</v>
      </c>
      <c r="B32" s="7" t="s">
        <v>51</v>
      </c>
      <c r="C32" s="5">
        <v>277.74856</v>
      </c>
      <c r="D32" s="5">
        <v>296.12091700000002</v>
      </c>
      <c r="E32" s="5">
        <v>429.50058899999999</v>
      </c>
      <c r="F32" s="5">
        <v>593.58909300000005</v>
      </c>
      <c r="G32" s="5">
        <v>667.28680699999995</v>
      </c>
      <c r="H32" s="5">
        <v>710.25779705000105</v>
      </c>
      <c r="I32" s="5">
        <v>776.041066309999</v>
      </c>
      <c r="J32" s="5">
        <v>1241.45952822</v>
      </c>
      <c r="K32" s="5">
        <v>1483.5562600000001</v>
      </c>
      <c r="L32" s="5">
        <v>899.84704134000003</v>
      </c>
      <c r="M32" s="5">
        <v>1023.4219907299999</v>
      </c>
      <c r="N32" s="5">
        <v>1074.6330564100001</v>
      </c>
      <c r="O32" s="5">
        <v>1169.4836348900001</v>
      </c>
      <c r="P32" s="7">
        <v>921.20029331000001</v>
      </c>
      <c r="Q32" s="22">
        <f t="shared" si="2"/>
        <v>-0.21230168099218694</v>
      </c>
    </row>
    <row r="33" spans="1:17">
      <c r="A33" s="8" t="s">
        <v>52</v>
      </c>
      <c r="B33" s="7" t="s">
        <v>53</v>
      </c>
      <c r="C33" s="5">
        <v>24.841844999999999</v>
      </c>
      <c r="D33" s="5">
        <v>24.304905999999999</v>
      </c>
      <c r="E33" s="5">
        <v>34.304561999999997</v>
      </c>
      <c r="F33" s="5">
        <v>31.343499999999999</v>
      </c>
      <c r="G33" s="5">
        <v>34.406674000000002</v>
      </c>
      <c r="H33" s="5">
        <v>31.184047150000001</v>
      </c>
      <c r="I33" s="5">
        <v>33.443276019999999</v>
      </c>
      <c r="J33" s="5">
        <v>38.36352883</v>
      </c>
      <c r="K33" s="5">
        <v>36.365912000000002</v>
      </c>
      <c r="L33" s="5">
        <v>43.392455769999998</v>
      </c>
      <c r="M33" s="5">
        <v>50.449631719999999</v>
      </c>
      <c r="N33" s="5">
        <v>54.241668900000001</v>
      </c>
      <c r="O33" s="5">
        <v>116.26504178</v>
      </c>
      <c r="P33" s="7">
        <v>102.99617637</v>
      </c>
      <c r="Q33" s="22">
        <f t="shared" si="2"/>
        <v>-0.1141260107669142</v>
      </c>
    </row>
    <row r="34" spans="1:17">
      <c r="A34" s="8" t="s">
        <v>54</v>
      </c>
      <c r="B34" s="7" t="s">
        <v>55</v>
      </c>
      <c r="C34" s="5">
        <v>24.330936000000001</v>
      </c>
      <c r="D34" s="5">
        <v>36.422646</v>
      </c>
      <c r="E34" s="5">
        <v>39.457372999999997</v>
      </c>
      <c r="F34" s="5">
        <v>58.026108000000001</v>
      </c>
      <c r="G34" s="5">
        <v>65.610977000000005</v>
      </c>
      <c r="H34" s="5">
        <v>77.843353820000004</v>
      </c>
      <c r="I34" s="5">
        <v>117.69333597000001</v>
      </c>
      <c r="J34" s="5">
        <v>169.33094019000001</v>
      </c>
      <c r="K34" s="5">
        <v>234.43129300000001</v>
      </c>
      <c r="L34" s="5">
        <v>240.49415734999999</v>
      </c>
      <c r="M34" s="5">
        <v>277.76050687999998</v>
      </c>
      <c r="N34" s="5">
        <v>421.75115982</v>
      </c>
      <c r="O34" s="5">
        <v>514.29892774999996</v>
      </c>
      <c r="P34" s="7">
        <v>395.53613431000002</v>
      </c>
      <c r="Q34" s="22">
        <f t="shared" si="2"/>
        <v>-0.23092172087461627</v>
      </c>
    </row>
    <row r="35" spans="1:17">
      <c r="A35" s="8" t="s">
        <v>56</v>
      </c>
      <c r="B35" s="7" t="s">
        <v>57</v>
      </c>
      <c r="C35" s="5">
        <v>0.46276299999999998</v>
      </c>
      <c r="D35" s="5">
        <v>0.88051000000000001</v>
      </c>
      <c r="E35" s="5">
        <v>0.34966199999999997</v>
      </c>
      <c r="F35" s="5">
        <v>0.56591400000000003</v>
      </c>
      <c r="G35" s="5">
        <v>0.29286400000000001</v>
      </c>
      <c r="H35" s="5">
        <v>0.27807811999999998</v>
      </c>
      <c r="I35" s="5">
        <v>0.73226038999999998</v>
      </c>
      <c r="J35" s="5">
        <v>0.77200124000000003</v>
      </c>
      <c r="K35" s="5">
        <v>0.94257500000000005</v>
      </c>
      <c r="L35" s="5">
        <v>1.56879302</v>
      </c>
      <c r="M35" s="5">
        <v>1.7506537200000001</v>
      </c>
      <c r="N35" s="5">
        <v>1.01773786</v>
      </c>
      <c r="O35" s="5">
        <v>3.2636413900000001</v>
      </c>
      <c r="P35" s="7">
        <v>5.5855489800000004</v>
      </c>
      <c r="Q35" s="19">
        <f t="shared" si="2"/>
        <v>0.71144691237047963</v>
      </c>
    </row>
    <row r="36" spans="1:17">
      <c r="A36" s="8" t="s">
        <v>58</v>
      </c>
      <c r="B36" s="7" t="s">
        <v>59</v>
      </c>
      <c r="C36" s="5">
        <v>517.79004999999995</v>
      </c>
      <c r="D36" s="5">
        <v>551.63331900000003</v>
      </c>
      <c r="E36" s="5">
        <v>588.87648000000002</v>
      </c>
      <c r="F36" s="5">
        <v>741.77150400000005</v>
      </c>
      <c r="G36" s="5">
        <v>860.84090400000002</v>
      </c>
      <c r="H36" s="5">
        <v>972.34698605999995</v>
      </c>
      <c r="I36" s="5">
        <v>1036.5987027000001</v>
      </c>
      <c r="J36" s="5">
        <v>1450.7350169399999</v>
      </c>
      <c r="K36" s="5">
        <v>1873.728308</v>
      </c>
      <c r="L36" s="5">
        <v>1773.64688413</v>
      </c>
      <c r="M36" s="5">
        <v>1721.7798504899999</v>
      </c>
      <c r="N36" s="5">
        <v>2024.61023804</v>
      </c>
      <c r="O36" s="5">
        <v>2184.31831878</v>
      </c>
      <c r="P36" s="7">
        <v>2415.0552240699999</v>
      </c>
      <c r="Q36" s="19">
        <f t="shared" si="2"/>
        <v>0.1056333700570129</v>
      </c>
    </row>
    <row r="37" spans="1:17">
      <c r="A37" s="8" t="s">
        <v>60</v>
      </c>
      <c r="B37" s="7" t="s">
        <v>61</v>
      </c>
      <c r="C37" s="5">
        <v>3.9063000000000001E-2</v>
      </c>
      <c r="D37" s="5">
        <v>1.3436999999999999E-2</v>
      </c>
      <c r="E37" s="5"/>
      <c r="F37" s="5"/>
      <c r="G37" s="5"/>
      <c r="H37" s="5"/>
      <c r="I37" s="5"/>
      <c r="J37" s="5">
        <v>0.1669272</v>
      </c>
      <c r="K37" s="5"/>
      <c r="L37" s="5">
        <v>8.2707100000000006E-3</v>
      </c>
      <c r="M37" s="5">
        <v>6.5405039999999998E-2</v>
      </c>
      <c r="N37" s="5">
        <v>8.8739999999999999E-2</v>
      </c>
      <c r="O37" s="5">
        <v>132.53760833000001</v>
      </c>
      <c r="P37" s="7">
        <v>156.91479623000001</v>
      </c>
      <c r="Q37" s="19">
        <f t="shared" si="2"/>
        <v>0.18392657153812686</v>
      </c>
    </row>
    <row r="38" spans="1:17">
      <c r="A38" s="8" t="s">
        <v>62</v>
      </c>
      <c r="B38" s="7" t="s">
        <v>63</v>
      </c>
      <c r="C38" s="5">
        <v>2.7303009999999999</v>
      </c>
      <c r="D38" s="5">
        <v>3.0257010000000002</v>
      </c>
      <c r="E38" s="5">
        <v>1.7090689999999999</v>
      </c>
      <c r="F38" s="5">
        <v>1.208272</v>
      </c>
      <c r="G38" s="5">
        <v>2.210474</v>
      </c>
      <c r="H38" s="5">
        <v>2.84097701</v>
      </c>
      <c r="I38" s="5">
        <v>7.3916366399999998</v>
      </c>
      <c r="J38" s="5">
        <v>10.3932307</v>
      </c>
      <c r="K38" s="5">
        <v>8.4523849999999996</v>
      </c>
      <c r="L38" s="5">
        <v>3.8259425500000002</v>
      </c>
      <c r="M38" s="5">
        <v>5.6102678499999996</v>
      </c>
      <c r="N38" s="5">
        <v>3.4856563700000001</v>
      </c>
      <c r="O38" s="5">
        <v>7.2214990999999999</v>
      </c>
      <c r="P38" s="7">
        <v>4.2578469600000002</v>
      </c>
      <c r="Q38" s="22">
        <f t="shared" si="2"/>
        <v>-0.41039292520302328</v>
      </c>
    </row>
    <row r="39" spans="1:17">
      <c r="A39" s="8" t="s">
        <v>64</v>
      </c>
      <c r="B39" s="7" t="s">
        <v>65</v>
      </c>
      <c r="C39" s="5">
        <v>2.5104000000000001E-2</v>
      </c>
      <c r="D39" s="5">
        <v>0.11088000000000001</v>
      </c>
      <c r="E39" s="5">
        <v>1.984E-2</v>
      </c>
      <c r="F39" s="5"/>
      <c r="G39" s="5">
        <v>3.1752000000000002E-2</v>
      </c>
      <c r="H39" s="5"/>
      <c r="I39" s="5">
        <v>1.5231359999999999E-2</v>
      </c>
      <c r="J39" s="5"/>
      <c r="K39" s="5"/>
      <c r="L39" s="5"/>
      <c r="M39" s="5"/>
      <c r="N39" s="5"/>
      <c r="O39" s="5"/>
      <c r="P39" s="7"/>
      <c r="Q39" s="19"/>
    </row>
    <row r="40" spans="1:17">
      <c r="A40" s="8" t="s">
        <v>66</v>
      </c>
      <c r="B40" s="7" t="s">
        <v>67</v>
      </c>
      <c r="C40" s="5">
        <v>49.523356999999997</v>
      </c>
      <c r="D40" s="5">
        <v>47.969810000000003</v>
      </c>
      <c r="E40" s="5">
        <v>47.612608000000002</v>
      </c>
      <c r="F40" s="5">
        <v>48.91319</v>
      </c>
      <c r="G40" s="5">
        <v>61.371173999999897</v>
      </c>
      <c r="H40" s="5">
        <v>72.944729580000001</v>
      </c>
      <c r="I40" s="5">
        <v>102.56389982</v>
      </c>
      <c r="J40" s="5">
        <v>133.71983674000001</v>
      </c>
      <c r="K40" s="5">
        <v>207.83612099999999</v>
      </c>
      <c r="L40" s="5">
        <v>154.25717728999999</v>
      </c>
      <c r="M40" s="5">
        <v>195.14475128999999</v>
      </c>
      <c r="N40" s="5">
        <v>277.09108078999998</v>
      </c>
      <c r="O40" s="5">
        <v>6.7381584099999996</v>
      </c>
      <c r="P40" s="7">
        <v>10.676903660000001</v>
      </c>
      <c r="Q40" s="19">
        <f t="shared" si="2"/>
        <v>0.58454328472814887</v>
      </c>
    </row>
    <row r="41" spans="1:17">
      <c r="A41" s="2"/>
      <c r="B41" s="1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19"/>
    </row>
    <row r="42" spans="1:17">
      <c r="A42" s="1" t="s">
        <v>106</v>
      </c>
      <c r="B42" s="17"/>
      <c r="C42" s="4">
        <f>SUM(C44:C57)</f>
        <v>770.49385600000005</v>
      </c>
      <c r="D42" s="4">
        <f t="shared" ref="D42:P42" si="4">SUM(D44:D57)</f>
        <v>649.18698699999993</v>
      </c>
      <c r="E42" s="4">
        <f t="shared" si="4"/>
        <v>509.61101200000007</v>
      </c>
      <c r="F42" s="4">
        <f t="shared" si="4"/>
        <v>517.06931699999996</v>
      </c>
      <c r="G42" s="4">
        <f t="shared" si="4"/>
        <v>679.09346700000003</v>
      </c>
      <c r="H42" s="4">
        <f t="shared" si="4"/>
        <v>882.91816161000008</v>
      </c>
      <c r="I42" s="4">
        <f t="shared" si="4"/>
        <v>1107.1373622599999</v>
      </c>
      <c r="J42" s="4">
        <f t="shared" si="4"/>
        <v>1412.2952242199997</v>
      </c>
      <c r="K42" s="4">
        <f t="shared" si="4"/>
        <v>2094.4489310000004</v>
      </c>
      <c r="L42" s="4">
        <f t="shared" si="4"/>
        <v>1697.3959766300002</v>
      </c>
      <c r="M42" s="4">
        <f t="shared" si="4"/>
        <v>2113.9191443699997</v>
      </c>
      <c r="N42" s="4">
        <f t="shared" si="4"/>
        <v>2824.5750447999999</v>
      </c>
      <c r="O42" s="4">
        <f t="shared" si="4"/>
        <v>2603.3508964800008</v>
      </c>
      <c r="P42" s="6">
        <f t="shared" si="4"/>
        <v>2680.9144689200011</v>
      </c>
      <c r="Q42" s="20">
        <f t="shared" si="2"/>
        <v>2.9793744878907624E-2</v>
      </c>
    </row>
    <row r="43" spans="1:17">
      <c r="A43" s="2"/>
      <c r="B43" s="1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19"/>
    </row>
    <row r="44" spans="1:17">
      <c r="A44" s="8" t="s">
        <v>68</v>
      </c>
      <c r="B44" s="7" t="s">
        <v>69</v>
      </c>
      <c r="C44" s="5">
        <v>59.165281999999998</v>
      </c>
      <c r="D44" s="5">
        <v>55.406050999999998</v>
      </c>
      <c r="E44" s="5">
        <v>56.467371</v>
      </c>
      <c r="F44" s="5">
        <v>55.254716999999999</v>
      </c>
      <c r="G44" s="5">
        <v>51.852839000000003</v>
      </c>
      <c r="H44" s="5">
        <v>63.652759269999997</v>
      </c>
      <c r="I44" s="5">
        <v>92.728495889999905</v>
      </c>
      <c r="J44" s="5">
        <v>82.107105779999998</v>
      </c>
      <c r="K44" s="5">
        <v>110.630976</v>
      </c>
      <c r="L44" s="5">
        <v>117.01007609</v>
      </c>
      <c r="M44" s="5">
        <v>208.68081719</v>
      </c>
      <c r="N44" s="5">
        <v>350.15502909000003</v>
      </c>
      <c r="O44" s="5">
        <v>294.20757565999997</v>
      </c>
      <c r="P44" s="7">
        <v>201.43149539999999</v>
      </c>
      <c r="Q44" s="22">
        <f t="shared" si="2"/>
        <v>-0.31534225470528454</v>
      </c>
    </row>
    <row r="45" spans="1:17">
      <c r="A45" s="8" t="s">
        <v>70</v>
      </c>
      <c r="B45" s="7" t="s">
        <v>71</v>
      </c>
      <c r="C45" s="5">
        <v>27.329014000000001</v>
      </c>
      <c r="D45" s="5">
        <v>28.869983999999999</v>
      </c>
      <c r="E45" s="5">
        <v>25.991060000000001</v>
      </c>
      <c r="F45" s="5">
        <v>26.653592</v>
      </c>
      <c r="G45" s="5">
        <v>23.72627</v>
      </c>
      <c r="H45" s="5">
        <v>26.834783569999999</v>
      </c>
      <c r="I45" s="5">
        <v>30.303106939999999</v>
      </c>
      <c r="J45" s="5">
        <v>33.267981650000003</v>
      </c>
      <c r="K45" s="5">
        <v>46.797860000000099</v>
      </c>
      <c r="L45" s="5">
        <v>35.655383970000003</v>
      </c>
      <c r="M45" s="5">
        <v>40.080894219999998</v>
      </c>
      <c r="N45" s="5">
        <v>45.313562689999998</v>
      </c>
      <c r="O45" s="5">
        <v>38.353939150000002</v>
      </c>
      <c r="P45" s="7">
        <v>43.985743210000003</v>
      </c>
      <c r="Q45" s="19">
        <f t="shared" si="2"/>
        <v>0.14683769607013097</v>
      </c>
    </row>
    <row r="46" spans="1:17">
      <c r="A46" s="8" t="s">
        <v>72</v>
      </c>
      <c r="B46" s="7" t="s">
        <v>73</v>
      </c>
      <c r="C46" s="5">
        <v>5.3167660000000003</v>
      </c>
      <c r="D46" s="5">
        <v>7.500985</v>
      </c>
      <c r="E46" s="5">
        <v>6.749498</v>
      </c>
      <c r="F46" s="5">
        <v>6.5099309999999999</v>
      </c>
      <c r="G46" s="5">
        <v>10.771330000000001</v>
      </c>
      <c r="H46" s="5">
        <v>16.873075719999999</v>
      </c>
      <c r="I46" s="5">
        <v>18.539400950000001</v>
      </c>
      <c r="J46" s="5">
        <v>25.09739085</v>
      </c>
      <c r="K46" s="5">
        <v>32.234122999999997</v>
      </c>
      <c r="L46" s="5">
        <v>25.269423450000001</v>
      </c>
      <c r="M46" s="5">
        <v>32.086458409999999</v>
      </c>
      <c r="N46" s="5">
        <v>39.937222720000001</v>
      </c>
      <c r="O46" s="5">
        <v>35.252706060000001</v>
      </c>
      <c r="P46" s="7">
        <v>34.052485859999997</v>
      </c>
      <c r="Q46" s="22">
        <f t="shared" si="2"/>
        <v>-3.4046186353956287E-2</v>
      </c>
    </row>
    <row r="47" spans="1:17">
      <c r="A47" s="8" t="s">
        <v>74</v>
      </c>
      <c r="B47" s="7" t="s">
        <v>75</v>
      </c>
      <c r="C47" s="5">
        <v>0.99051199999999995</v>
      </c>
      <c r="D47" s="5">
        <v>1.0561020000000001</v>
      </c>
      <c r="E47" s="5">
        <v>0.30725799999999998</v>
      </c>
      <c r="F47" s="5">
        <v>0.46939599999999998</v>
      </c>
      <c r="G47" s="5">
        <v>0.81821900000000003</v>
      </c>
      <c r="H47" s="5">
        <v>0.50594899999999998</v>
      </c>
      <c r="I47" s="5">
        <v>0.83553401000000005</v>
      </c>
      <c r="J47" s="5">
        <v>1.0081678300000001</v>
      </c>
      <c r="K47" s="5">
        <v>0.73744600000000005</v>
      </c>
      <c r="L47" s="5">
        <v>0.33076861000000002</v>
      </c>
      <c r="M47" s="5">
        <v>0.24253399</v>
      </c>
      <c r="N47" s="5">
        <v>0.46330227000000002</v>
      </c>
      <c r="O47" s="5">
        <v>0.80567339000000004</v>
      </c>
      <c r="P47" s="7">
        <v>0.54285249000000002</v>
      </c>
      <c r="Q47" s="22">
        <f t="shared" si="2"/>
        <v>-0.32621271009087194</v>
      </c>
    </row>
    <row r="48" spans="1:17">
      <c r="A48" s="8" t="s">
        <v>76</v>
      </c>
      <c r="B48" s="7" t="s">
        <v>77</v>
      </c>
      <c r="C48" s="5">
        <v>1.2171890000000001</v>
      </c>
      <c r="D48" s="5">
        <v>1.4908490000000001</v>
      </c>
      <c r="E48" s="5">
        <v>1.32338</v>
      </c>
      <c r="F48" s="5">
        <v>0.94813099999999995</v>
      </c>
      <c r="G48" s="5">
        <v>1.2551650000000001</v>
      </c>
      <c r="H48" s="5">
        <v>1.6762999300000001</v>
      </c>
      <c r="I48" s="5">
        <v>1.9425616400000001</v>
      </c>
      <c r="J48" s="5">
        <v>2.4858252799999998</v>
      </c>
      <c r="K48" s="5">
        <v>3.4900319999999998</v>
      </c>
      <c r="L48" s="5">
        <v>3.86896437</v>
      </c>
      <c r="M48" s="5">
        <v>5.45654269</v>
      </c>
      <c r="N48" s="5">
        <v>8.4013269600000005</v>
      </c>
      <c r="O48" s="5">
        <v>7.1856554800000003</v>
      </c>
      <c r="P48" s="7">
        <v>8.7101435800000004</v>
      </c>
      <c r="Q48" s="19">
        <f t="shared" si="2"/>
        <v>0.21215713782036216</v>
      </c>
    </row>
    <row r="49" spans="1:17">
      <c r="A49" s="8" t="s">
        <v>78</v>
      </c>
      <c r="B49" s="7" t="s">
        <v>79</v>
      </c>
      <c r="C49" s="5">
        <v>0.281636</v>
      </c>
      <c r="D49" s="5">
        <v>0.36994700000000003</v>
      </c>
      <c r="E49" s="5">
        <v>0.47150500000000001</v>
      </c>
      <c r="F49" s="5">
        <v>0.66472699999999996</v>
      </c>
      <c r="G49" s="5">
        <v>0.85257499999999997</v>
      </c>
      <c r="H49" s="5">
        <v>1.87355903</v>
      </c>
      <c r="I49" s="5">
        <v>2.8844669600000001</v>
      </c>
      <c r="J49" s="5">
        <v>1.3589404300000001</v>
      </c>
      <c r="K49" s="5">
        <v>1.328014</v>
      </c>
      <c r="L49" s="5">
        <v>0.89423147000000003</v>
      </c>
      <c r="M49" s="5">
        <v>0.88395210999999996</v>
      </c>
      <c r="N49" s="5">
        <v>0.93308842000000003</v>
      </c>
      <c r="O49" s="5">
        <v>0.82329922</v>
      </c>
      <c r="P49" s="7">
        <v>0.78400400999999997</v>
      </c>
      <c r="Q49" s="22">
        <f t="shared" si="2"/>
        <v>-4.7728953271691466E-2</v>
      </c>
    </row>
    <row r="50" spans="1:17">
      <c r="A50" s="8" t="s">
        <v>80</v>
      </c>
      <c r="B50" s="7" t="s">
        <v>81</v>
      </c>
      <c r="C50" s="5">
        <v>0.41869499999999998</v>
      </c>
      <c r="D50" s="5">
        <v>0.93993000000000004</v>
      </c>
      <c r="E50" s="5">
        <v>0.28721799999999997</v>
      </c>
      <c r="F50" s="5">
        <v>0.2833</v>
      </c>
      <c r="G50" s="5">
        <v>0.82703300000000002</v>
      </c>
      <c r="H50" s="5">
        <v>1.5322141899999999</v>
      </c>
      <c r="I50" s="5">
        <v>0.88098743000000002</v>
      </c>
      <c r="J50" s="5">
        <v>0.91945054999999998</v>
      </c>
      <c r="K50" s="5">
        <v>1.03817</v>
      </c>
      <c r="L50" s="5">
        <v>0.74684993</v>
      </c>
      <c r="M50" s="5">
        <v>0.49695573999999998</v>
      </c>
      <c r="N50" s="5">
        <v>0.40817510000000001</v>
      </c>
      <c r="O50" s="5">
        <v>0.2220249</v>
      </c>
      <c r="P50" s="7">
        <v>8.0507049999999997E-2</v>
      </c>
      <c r="Q50" s="22">
        <f t="shared" si="2"/>
        <v>-0.63739630104551337</v>
      </c>
    </row>
    <row r="51" spans="1:17">
      <c r="A51" s="8" t="s">
        <v>82</v>
      </c>
      <c r="B51" s="7" t="s">
        <v>83</v>
      </c>
      <c r="C51" s="5">
        <v>1.036967</v>
      </c>
      <c r="D51" s="5">
        <v>0.89292400000000005</v>
      </c>
      <c r="E51" s="5">
        <v>1.1201179999999999</v>
      </c>
      <c r="F51" s="5">
        <v>1.3317079999999999</v>
      </c>
      <c r="G51" s="5">
        <v>1.7564139999999999</v>
      </c>
      <c r="H51" s="5">
        <v>2.8166934499999998</v>
      </c>
      <c r="I51" s="5">
        <v>3.4754262200000001</v>
      </c>
      <c r="J51" s="5">
        <v>3.77321514</v>
      </c>
      <c r="K51" s="5">
        <v>4.3748019999999999</v>
      </c>
      <c r="L51" s="5">
        <v>2.67419384</v>
      </c>
      <c r="M51" s="5">
        <v>2.67824989</v>
      </c>
      <c r="N51" s="5">
        <v>3.2154349899999999</v>
      </c>
      <c r="O51" s="5">
        <v>3.6377536699999999</v>
      </c>
      <c r="P51" s="7">
        <v>4.2143819699999998</v>
      </c>
      <c r="Q51" s="19">
        <f t="shared" si="2"/>
        <v>0.15851218974923054</v>
      </c>
    </row>
    <row r="52" spans="1:17">
      <c r="A52" s="8" t="s">
        <v>84</v>
      </c>
      <c r="B52" s="7" t="s">
        <v>85</v>
      </c>
      <c r="C52" s="5">
        <v>1.7092E-2</v>
      </c>
      <c r="D52" s="5">
        <v>2.7239999999999999E-3</v>
      </c>
      <c r="E52" s="5">
        <v>6.2000000000000003E-5</v>
      </c>
      <c r="F52" s="5">
        <v>2.5999999999999998E-5</v>
      </c>
      <c r="G52" s="5">
        <v>8.1429999999999992E-3</v>
      </c>
      <c r="H52" s="5">
        <v>1.763E-3</v>
      </c>
      <c r="I52" s="5">
        <v>1.712168E-2</v>
      </c>
      <c r="J52" s="5">
        <v>1.541698E-2</v>
      </c>
      <c r="K52" s="5">
        <v>1.2671999999999999E-2</v>
      </c>
      <c r="L52" s="5">
        <v>1.4910100000000001E-3</v>
      </c>
      <c r="M52" s="5">
        <v>8.7091440000000006E-2</v>
      </c>
      <c r="N52" s="5">
        <v>0.13203322000000001</v>
      </c>
      <c r="O52" s="5">
        <v>0.16909387000000001</v>
      </c>
      <c r="P52" s="7"/>
      <c r="Q52" s="22">
        <f t="shared" si="2"/>
        <v>-1</v>
      </c>
    </row>
    <row r="53" spans="1:17">
      <c r="A53" s="8" t="s">
        <v>86</v>
      </c>
      <c r="B53" s="7" t="s">
        <v>87</v>
      </c>
      <c r="C53" s="5">
        <v>14.701634</v>
      </c>
      <c r="D53" s="5">
        <v>26.279941000000001</v>
      </c>
      <c r="E53" s="5">
        <v>27.418842999999999</v>
      </c>
      <c r="F53" s="5">
        <v>12.756383</v>
      </c>
      <c r="G53" s="5">
        <v>25.656379000000001</v>
      </c>
      <c r="H53" s="5">
        <v>27.10586245</v>
      </c>
      <c r="I53" s="5">
        <v>21.639985419999999</v>
      </c>
      <c r="J53" s="5">
        <v>36.039743420000001</v>
      </c>
      <c r="K53" s="5">
        <v>48.964196000000001</v>
      </c>
      <c r="L53" s="5">
        <v>32.586719819999999</v>
      </c>
      <c r="M53" s="5">
        <v>42.720082140000002</v>
      </c>
      <c r="N53" s="5">
        <v>50.348353379999899</v>
      </c>
      <c r="O53" s="5">
        <v>49.041754789999999</v>
      </c>
      <c r="P53" s="7">
        <v>43.279458900000002</v>
      </c>
      <c r="Q53" s="22">
        <f t="shared" si="2"/>
        <v>-0.11749775094048986</v>
      </c>
    </row>
    <row r="54" spans="1:17">
      <c r="A54" s="8" t="s">
        <v>88</v>
      </c>
      <c r="B54" s="7" t="s">
        <v>89</v>
      </c>
      <c r="C54" s="5">
        <v>162.10981100000001</v>
      </c>
      <c r="D54" s="5">
        <v>128.16342900000001</v>
      </c>
      <c r="E54" s="5">
        <v>69.0467960000001</v>
      </c>
      <c r="F54" s="5">
        <v>92.209330999999906</v>
      </c>
      <c r="G54" s="5">
        <v>137.13861600000001</v>
      </c>
      <c r="H54" s="5">
        <v>205.22839085000001</v>
      </c>
      <c r="I54" s="5">
        <v>239.86622578999999</v>
      </c>
      <c r="J54" s="5">
        <v>255.84955798999999</v>
      </c>
      <c r="K54" s="5">
        <v>310.44797799999998</v>
      </c>
      <c r="L54" s="5">
        <v>224.50023521</v>
      </c>
      <c r="M54" s="5">
        <v>234.39803519</v>
      </c>
      <c r="N54" s="5">
        <v>240.25424115999999</v>
      </c>
      <c r="O54" s="5">
        <v>312.35297156000098</v>
      </c>
      <c r="P54" s="7">
        <v>394.621366730001</v>
      </c>
      <c r="Q54" s="19">
        <f t="shared" si="2"/>
        <v>0.26338278377542768</v>
      </c>
    </row>
    <row r="55" spans="1:17">
      <c r="A55" s="8" t="s">
        <v>90</v>
      </c>
      <c r="B55" s="7" t="s">
        <v>91</v>
      </c>
      <c r="C55" s="5">
        <v>489.94915500000002</v>
      </c>
      <c r="D55" s="5">
        <v>388.26292000000001</v>
      </c>
      <c r="E55" s="5">
        <v>309.86366299999997</v>
      </c>
      <c r="F55" s="5">
        <v>312.26149800000002</v>
      </c>
      <c r="G55" s="5">
        <v>412.13783699999999</v>
      </c>
      <c r="H55" s="5">
        <v>513.66589876</v>
      </c>
      <c r="I55" s="5">
        <v>666.89353813000002</v>
      </c>
      <c r="J55" s="5">
        <v>943.49190555999996</v>
      </c>
      <c r="K55" s="5">
        <v>1502.7724350000001</v>
      </c>
      <c r="L55" s="5">
        <v>1220.05542229</v>
      </c>
      <c r="M55" s="5">
        <v>1511.19377076</v>
      </c>
      <c r="N55" s="5">
        <v>2054.64320249</v>
      </c>
      <c r="O55" s="5">
        <v>1821.1259975</v>
      </c>
      <c r="P55" s="7">
        <v>1902.6654429</v>
      </c>
      <c r="Q55" s="19">
        <f t="shared" si="2"/>
        <v>4.477419218216383E-2</v>
      </c>
    </row>
    <row r="56" spans="1:17">
      <c r="A56" s="8" t="s">
        <v>92</v>
      </c>
      <c r="B56" s="7" t="s">
        <v>93</v>
      </c>
      <c r="C56" s="5">
        <v>5.0213000000000001E-2</v>
      </c>
      <c r="D56" s="5">
        <v>1.6893999999999999E-2</v>
      </c>
      <c r="E56" s="5"/>
      <c r="F56" s="5">
        <v>1.6513E-2</v>
      </c>
      <c r="G56" s="5">
        <v>0.13194700000000001</v>
      </c>
      <c r="H56" s="5">
        <v>5.0656738199999998</v>
      </c>
      <c r="I56" s="5">
        <v>4.7573724000000004</v>
      </c>
      <c r="J56" s="5">
        <v>0.10745497</v>
      </c>
      <c r="K56" s="5">
        <v>5.4094000000000003E-2</v>
      </c>
      <c r="L56" s="5">
        <v>8.4280199999999996E-3</v>
      </c>
      <c r="M56" s="5">
        <v>4.6197499999999997E-3</v>
      </c>
      <c r="N56" s="5"/>
      <c r="O56" s="5"/>
      <c r="P56" s="7"/>
      <c r="Q56" s="19"/>
    </row>
    <row r="57" spans="1:17">
      <c r="A57" s="8" t="s">
        <v>94</v>
      </c>
      <c r="B57" s="7" t="s">
        <v>95</v>
      </c>
      <c r="C57" s="5">
        <v>7.9098899999999999</v>
      </c>
      <c r="D57" s="5">
        <v>9.9343070000000004</v>
      </c>
      <c r="E57" s="5">
        <v>10.56424</v>
      </c>
      <c r="F57" s="5">
        <v>7.710064</v>
      </c>
      <c r="G57" s="5">
        <v>12.1607</v>
      </c>
      <c r="H57" s="5">
        <v>16.085238570000001</v>
      </c>
      <c r="I57" s="5">
        <v>22.3731388</v>
      </c>
      <c r="J57" s="5">
        <v>26.773067789999999</v>
      </c>
      <c r="K57" s="5">
        <v>31.566133000000001</v>
      </c>
      <c r="L57" s="5">
        <v>33.793788550000002</v>
      </c>
      <c r="M57" s="5">
        <v>34.90914085</v>
      </c>
      <c r="N57" s="5">
        <v>30.370072310000001</v>
      </c>
      <c r="O57" s="5">
        <v>40.172451229999901</v>
      </c>
      <c r="P57" s="7">
        <v>46.546586820000002</v>
      </c>
      <c r="Q57" s="19">
        <f t="shared" si="2"/>
        <v>0.15866932175749437</v>
      </c>
    </row>
    <row r="58" spans="1:17">
      <c r="A58" s="2"/>
      <c r="B58" s="1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7"/>
      <c r="Q58" s="19"/>
    </row>
    <row r="59" spans="1:17">
      <c r="A59" s="1" t="s">
        <v>102</v>
      </c>
      <c r="B59" s="17"/>
      <c r="C59" s="4">
        <f>SUM(C61:C64)</f>
        <v>8.3599999999999994E-2</v>
      </c>
      <c r="D59" s="4">
        <f t="shared" ref="D59:P59" si="5">SUM(D61:D64)</f>
        <v>1.4920000000000001E-3</v>
      </c>
      <c r="E59" s="4">
        <f t="shared" si="5"/>
        <v>0.10323800000000001</v>
      </c>
      <c r="F59" s="4">
        <f t="shared" si="5"/>
        <v>3.8049999999999998E-3</v>
      </c>
      <c r="G59" s="4">
        <f t="shared" si="5"/>
        <v>2.4060999999999999E-2</v>
      </c>
      <c r="H59" s="4">
        <f t="shared" si="5"/>
        <v>2.3445299999999999E-2</v>
      </c>
      <c r="I59" s="4">
        <f t="shared" si="5"/>
        <v>1.1214857300000001</v>
      </c>
      <c r="J59" s="4">
        <f t="shared" si="5"/>
        <v>0.94189496000000006</v>
      </c>
      <c r="K59" s="4">
        <f t="shared" si="5"/>
        <v>2.5031000000000001E-2</v>
      </c>
      <c r="L59" s="4">
        <f t="shared" si="5"/>
        <v>6.419714E-2</v>
      </c>
      <c r="M59" s="4">
        <f t="shared" si="5"/>
        <v>8.0071499999999993E-3</v>
      </c>
      <c r="N59" s="4">
        <f t="shared" si="5"/>
        <v>4.8202E-4</v>
      </c>
      <c r="O59" s="4">
        <f t="shared" si="5"/>
        <v>1.5624E-3</v>
      </c>
      <c r="P59" s="6">
        <f t="shared" si="5"/>
        <v>1.5E-5</v>
      </c>
      <c r="Q59" s="23">
        <f t="shared" si="2"/>
        <v>-0.99039938556067586</v>
      </c>
    </row>
    <row r="60" spans="1:17">
      <c r="A60" s="8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7"/>
      <c r="Q60" s="19"/>
    </row>
    <row r="61" spans="1:17">
      <c r="A61" s="8" t="s">
        <v>96</v>
      </c>
      <c r="B61" s="7" t="s">
        <v>97</v>
      </c>
      <c r="C61" s="5"/>
      <c r="D61" s="5">
        <v>1.9799999999999999E-4</v>
      </c>
      <c r="E61" s="5">
        <v>7.7999999999999999E-5</v>
      </c>
      <c r="F61" s="5"/>
      <c r="G61" s="5">
        <v>7.5699999999999997E-4</v>
      </c>
      <c r="H61" s="5">
        <v>4.2500000000000003E-5</v>
      </c>
      <c r="I61" s="5">
        <v>1.7742999999999999E-4</v>
      </c>
      <c r="J61" s="5"/>
      <c r="K61" s="5"/>
      <c r="L61" s="5"/>
      <c r="M61" s="5"/>
      <c r="N61" s="5"/>
      <c r="O61" s="5"/>
      <c r="P61" s="7">
        <v>1.5E-5</v>
      </c>
      <c r="Q61" s="19">
        <v>1</v>
      </c>
    </row>
    <row r="62" spans="1:17">
      <c r="A62" s="8" t="s">
        <v>98</v>
      </c>
      <c r="B62" s="7" t="s">
        <v>97</v>
      </c>
      <c r="C62" s="5">
        <v>1.6459999999999999E-3</v>
      </c>
      <c r="D62" s="5">
        <v>1.0000000000000001E-5</v>
      </c>
      <c r="E62" s="5">
        <v>1.06E-4</v>
      </c>
      <c r="F62" s="5">
        <v>3.8049999999999998E-3</v>
      </c>
      <c r="G62" s="5">
        <v>1.1028E-2</v>
      </c>
      <c r="H62" s="5">
        <v>1.28428E-2</v>
      </c>
      <c r="I62" s="5">
        <v>4.2582999999999996E-3</v>
      </c>
      <c r="J62" s="5">
        <v>2.3256000000000001E-4</v>
      </c>
      <c r="K62" s="5">
        <v>1.5120000000000001E-3</v>
      </c>
      <c r="L62" s="5">
        <v>1.3291399999999999E-3</v>
      </c>
      <c r="M62" s="5">
        <v>8.0071499999999993E-3</v>
      </c>
      <c r="N62" s="5">
        <v>4.8202E-4</v>
      </c>
      <c r="O62" s="5">
        <v>1.5624E-3</v>
      </c>
      <c r="P62" s="7"/>
      <c r="Q62" s="22">
        <f t="shared" si="2"/>
        <v>-1</v>
      </c>
    </row>
    <row r="63" spans="1:17">
      <c r="A63" s="8" t="s">
        <v>99</v>
      </c>
      <c r="B63" s="7" t="s">
        <v>100</v>
      </c>
      <c r="C63" s="5">
        <v>8.1725999999999993E-2</v>
      </c>
      <c r="D63" s="5"/>
      <c r="E63" s="5"/>
      <c r="F63" s="5"/>
      <c r="G63" s="5"/>
      <c r="H63" s="5"/>
      <c r="I63" s="5"/>
      <c r="J63" s="5"/>
      <c r="K63" s="5">
        <v>2.05E-4</v>
      </c>
      <c r="L63" s="5"/>
      <c r="M63" s="5"/>
      <c r="N63" s="5"/>
      <c r="O63" s="5"/>
      <c r="P63" s="7"/>
      <c r="Q63" s="19"/>
    </row>
    <row r="64" spans="1:17">
      <c r="A64" s="9" t="s">
        <v>101</v>
      </c>
      <c r="B64" s="11" t="s">
        <v>102</v>
      </c>
      <c r="C64" s="10">
        <v>2.2800000000000001E-4</v>
      </c>
      <c r="D64" s="10">
        <v>1.284E-3</v>
      </c>
      <c r="E64" s="10">
        <v>0.10305400000000001</v>
      </c>
      <c r="F64" s="10"/>
      <c r="G64" s="10">
        <v>1.2276E-2</v>
      </c>
      <c r="H64" s="10">
        <v>1.056E-2</v>
      </c>
      <c r="I64" s="10">
        <v>1.1170500000000001</v>
      </c>
      <c r="J64" s="10">
        <v>0.94166240000000001</v>
      </c>
      <c r="K64" s="10">
        <v>2.3314000000000001E-2</v>
      </c>
      <c r="L64" s="10">
        <v>6.2867999999999993E-2</v>
      </c>
      <c r="M64" s="10"/>
      <c r="N64" s="10"/>
      <c r="O64" s="10"/>
      <c r="P64" s="11"/>
      <c r="Q64" s="21"/>
    </row>
    <row r="66" spans="1:1">
      <c r="A66" t="s">
        <v>107</v>
      </c>
    </row>
    <row r="67" spans="1:1">
      <c r="A67" s="3" t="s">
        <v>108</v>
      </c>
    </row>
    <row r="68" spans="1:1">
      <c r="A68" s="3" t="s">
        <v>109</v>
      </c>
    </row>
  </sheetData>
  <mergeCells count="4">
    <mergeCell ref="A5:Q5"/>
    <mergeCell ref="A4:Q4"/>
    <mergeCell ref="A3:Q3"/>
    <mergeCell ref="A2:Q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moamoi_millones</vt:lpstr>
      <vt:lpstr>Gráfico1</vt:lpstr>
      <vt:lpstr>moamoi_millones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kgkjk</dc:creator>
  <cp:lastModifiedBy>kgkjk</cp:lastModifiedBy>
  <dcterms:created xsi:type="dcterms:W3CDTF">2014-04-09T16:23:32Z</dcterms:created>
  <dcterms:modified xsi:type="dcterms:W3CDTF">2014-06-11T15:25:21Z</dcterms:modified>
</cp:coreProperties>
</file>